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njeevbr\Desktop\"/>
    </mc:Choice>
  </mc:AlternateContent>
  <bookViews>
    <workbookView xWindow="0" yWindow="0" windowWidth="20490" windowHeight="7620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K7" i="1"/>
  <c r="K6" i="1"/>
  <c r="C14" i="1"/>
  <c r="D14" i="1"/>
  <c r="B14" i="1"/>
  <c r="K5" i="1"/>
  <c r="K2" i="1"/>
  <c r="D11" i="1"/>
  <c r="D10" i="1"/>
  <c r="D9" i="1"/>
  <c r="D7" i="1"/>
  <c r="D6" i="1"/>
  <c r="D4" i="1"/>
  <c r="E2" i="1"/>
  <c r="E3" i="1"/>
  <c r="E4" i="1"/>
  <c r="E5" i="1"/>
  <c r="E6" i="1"/>
  <c r="E7" i="1"/>
  <c r="E8" i="1"/>
  <c r="E9" i="1"/>
  <c r="E10" i="1"/>
  <c r="E11" i="1"/>
  <c r="E12" i="1"/>
  <c r="E13" i="1"/>
  <c r="E14" i="1"/>
</calcChain>
</file>

<file path=xl/sharedStrings.xml><?xml version="1.0" encoding="utf-8"?>
<sst xmlns="http://schemas.openxmlformats.org/spreadsheetml/2006/main" count="19" uniqueCount="19">
  <si>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</si>
  <si>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</si>
  <si>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</si>
  <si>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</si>
  <si>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</si>
  <si>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</si>
  <si>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</si>
  <si>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</si>
  <si>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</si>
  <si>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</si>
  <si>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</si>
  <si>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</si>
  <si>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Chq</t>
  </si>
  <si>
    <t>Cash</t>
  </si>
  <si>
    <t>arrear</t>
  </si>
  <si>
    <t>Total</t>
  </si>
  <si>
    <t>Electrocty receipt</t>
  </si>
  <si>
    <t>Common</t>
  </si>
  <si>
    <t>Arrear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</si>
</sst>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tabSelected="1" workbookViewId="0">
      <selection activeCell="K7" sqref="K7"/>
    </sheetView>
  </sheetViews>
  <sheetFormatPr defaultRowHeight="15" x14ac:dyDescent="0.25"/>
  <cols>
    <col min="5" max="5" width="15.140625" customWidth="1"/>
  </cols>
  <sheetData>
    <row r="1" spans="1:15" x14ac:dyDescent="0.25">
      <c r="A1" s="3"/>
      <c r="B1" s="3" t="s">
        <v>12</v>
      </c>
      <c r="C1" s="3" t="s">
        <v>13</v>
      </c>
      <c r="D1" s="3" t="s">
        <v>14</v>
      </c>
      <c r="E1" s="3" t="s">
        <v>15</v>
      </c>
    </row>
    <row r="2" spans="1:15" x14ac:dyDescent="0.25">
      <c r="A2" s="3" t="s">
        <v>0</v>
      </c>
      <c r="B2" s="3">
        <v>116250</v>
      </c>
      <c r="C2" s="3">
        <v>2541</v>
      </c>
      <c r="D2" s="3">
        <v>0</v>
      </c>
      <c r="E2" s="4">
        <f>B2+C2+D2</f>
        <v>118791</v>
      </c>
      <c r="I2" t="s">
        <v>16</v>
      </c>
      <c r="K2">
        <f>3463871</f>
        <v>3463871</v>
      </c>
    </row>
    <row r="3" spans="1:15" x14ac:dyDescent="0.25">
      <c r="A3" s="3" t="s">
        <v>1</v>
      </c>
      <c r="B3" s="3">
        <v>197605</v>
      </c>
      <c r="C3" s="3">
        <v>2319</v>
      </c>
      <c r="D3" s="3">
        <v>4173</v>
      </c>
      <c r="E3" s="4">
        <f t="shared" ref="E3:E13" si="0">B3+C3+D3</f>
        <v>204097</v>
      </c>
      <c r="I3" t="s">
        <v>17</v>
      </c>
      <c r="K3">
        <v>180480</v>
      </c>
    </row>
    <row r="4" spans="1:15" x14ac:dyDescent="0.25">
      <c r="A4" s="3" t="s">
        <v>2</v>
      </c>
      <c r="B4" s="3">
        <v>457449</v>
      </c>
      <c r="C4" s="3">
        <v>1058</v>
      </c>
      <c r="D4" s="3">
        <f>20895+1307</f>
        <v>22202</v>
      </c>
      <c r="E4" s="4">
        <f t="shared" si="0"/>
        <v>480709</v>
      </c>
      <c r="I4" t="s">
        <v>18</v>
      </c>
      <c r="K4">
        <v>6904</v>
      </c>
    </row>
    <row r="5" spans="1:15" x14ac:dyDescent="0.25">
      <c r="A5" s="3" t="s">
        <v>3</v>
      </c>
      <c r="B5" s="3">
        <v>540915</v>
      </c>
      <c r="C5" s="3">
        <v>5486</v>
      </c>
      <c r="D5" s="3">
        <v>25245</v>
      </c>
      <c r="E5" s="4">
        <f t="shared" si="0"/>
        <v>571646</v>
      </c>
      <c r="K5" s="1">
        <f>SUM(K2:K4)</f>
        <v>3651255</v>
      </c>
    </row>
    <row r="6" spans="1:15" x14ac:dyDescent="0.25">
      <c r="A6" s="3" t="s">
        <v>4</v>
      </c>
      <c r="B6" s="3">
        <v>434173</v>
      </c>
      <c r="C6" s="3">
        <v>2210</v>
      </c>
      <c r="D6" s="3">
        <f>8875+390</f>
        <v>9265</v>
      </c>
      <c r="E6" s="4">
        <f t="shared" si="0"/>
        <v>445648</v>
      </c>
      <c r="K6">
        <f>193330-K4</f>
        <v>186426</v>
      </c>
    </row>
    <row r="7" spans="1:15" x14ac:dyDescent="0.25">
      <c r="A7" s="3" t="s">
        <v>5</v>
      </c>
      <c r="B7" s="3">
        <v>211038</v>
      </c>
      <c r="C7" s="3">
        <v>806</v>
      </c>
      <c r="D7" s="3">
        <f>17871</f>
        <v>17871</v>
      </c>
      <c r="E7" s="4">
        <f t="shared" si="0"/>
        <v>229715</v>
      </c>
      <c r="K7" s="1">
        <f>SUM(K5:K6)</f>
        <v>3837681</v>
      </c>
      <c r="O7">
        <v>3933489</v>
      </c>
    </row>
    <row r="8" spans="1:15" x14ac:dyDescent="0.25">
      <c r="A8" s="3" t="s">
        <v>6</v>
      </c>
      <c r="B8" s="3">
        <v>489984</v>
      </c>
      <c r="C8" s="3">
        <v>5984</v>
      </c>
      <c r="D8" s="3">
        <v>7567</v>
      </c>
      <c r="E8" s="4">
        <f t="shared" si="0"/>
        <v>503535</v>
      </c>
    </row>
    <row r="9" spans="1:15" x14ac:dyDescent="0.25">
      <c r="A9" s="3" t="s">
        <v>7</v>
      </c>
      <c r="B9" s="3">
        <v>328546</v>
      </c>
      <c r="C9" s="3">
        <v>2189</v>
      </c>
      <c r="D9" s="3">
        <f>33570</f>
        <v>33570</v>
      </c>
      <c r="E9" s="4">
        <f t="shared" si="0"/>
        <v>364305</v>
      </c>
      <c r="O9">
        <f>O7-K7</f>
        <v>95808</v>
      </c>
    </row>
    <row r="10" spans="1:15" x14ac:dyDescent="0.25">
      <c r="A10" s="3" t="s">
        <v>8</v>
      </c>
      <c r="B10" s="3">
        <v>188638</v>
      </c>
      <c r="C10" s="3">
        <v>1907</v>
      </c>
      <c r="D10" s="3">
        <f>15527+2715</f>
        <v>18242</v>
      </c>
      <c r="E10" s="4">
        <f t="shared" si="0"/>
        <v>208787</v>
      </c>
    </row>
    <row r="11" spans="1:15" x14ac:dyDescent="0.25">
      <c r="A11" s="3" t="s">
        <v>9</v>
      </c>
      <c r="B11" s="3">
        <v>188528</v>
      </c>
      <c r="C11" s="3">
        <v>590</v>
      </c>
      <c r="D11" s="3">
        <f>36148</f>
        <v>36148</v>
      </c>
      <c r="E11" s="4">
        <f t="shared" si="0"/>
        <v>225266</v>
      </c>
    </row>
    <row r="12" spans="1:15" x14ac:dyDescent="0.25">
      <c r="A12" s="3" t="s">
        <v>10</v>
      </c>
      <c r="B12" s="3">
        <v>262023</v>
      </c>
      <c r="C12" s="3">
        <v>526</v>
      </c>
      <c r="D12" s="3">
        <v>13647</v>
      </c>
      <c r="E12" s="4">
        <f t="shared" si="0"/>
        <v>276196</v>
      </c>
    </row>
    <row r="13" spans="1:15" x14ac:dyDescent="0.25">
      <c r="A13" s="3" t="s">
        <v>11</v>
      </c>
      <c r="B13" s="3">
        <v>183960</v>
      </c>
      <c r="C13" s="3">
        <v>3075</v>
      </c>
      <c r="D13" s="3">
        <v>5400</v>
      </c>
      <c r="E13" s="4">
        <f t="shared" si="0"/>
        <v>192435</v>
      </c>
    </row>
    <row r="14" spans="1:15" ht="21" x14ac:dyDescent="0.35">
      <c r="B14">
        <f>SUM(B2:B13)</f>
        <v>3599109</v>
      </c>
      <c r="C14">
        <f t="shared" ref="C14:D14" si="1">SUM(C2:C13)</f>
        <v>28691</v>
      </c>
      <c r="D14">
        <f t="shared" si="1"/>
        <v>193330</v>
      </c>
      <c r="E14" s="2">
        <f>SUM(E2:E13)</f>
        <v>3821130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HCL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Bora</dc:creator>
  <cp:lastModifiedBy>Sanjeev Bora</cp:lastModifiedBy>
  <dcterms:created xsi:type="dcterms:W3CDTF">2017-09-23T07:50:33Z</dcterms:created>
  <dcterms:modified xsi:type="dcterms:W3CDTF">2017-09-23T09:32:12Z</dcterms:modified>
</cp:coreProperties>
</file>