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23" documentId="8_{7535EE8C-6186-4838-BEB7-257B975FC99D}" xr6:coauthVersionLast="46" xr6:coauthVersionMax="46" xr10:uidLastSave="{16BA60BB-4C4C-4FB5-A2A3-3B6CA192B963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C16" i="1"/>
  <c r="C9" i="1"/>
  <c r="C17" i="1"/>
  <c r="C14" i="1"/>
  <c r="C11" i="1"/>
  <c r="C12" i="1"/>
  <c r="C8" i="1"/>
  <c r="C20" i="1" l="1"/>
</calcChain>
</file>

<file path=xl/sharedStrings.xml><?xml version="1.0" encoding="utf-8"?>
<sst xmlns="http://schemas.openxmlformats.org/spreadsheetml/2006/main" count="27" uniqueCount="25">
  <si>
    <t>S.No</t>
  </si>
  <si>
    <t>Head</t>
  </si>
  <si>
    <t>Amount</t>
  </si>
  <si>
    <t>MAJOR EXPENSES 2020-21</t>
  </si>
  <si>
    <t>Roof Repair</t>
  </si>
  <si>
    <t>Ht &amp; LT  Room Repair</t>
  </si>
  <si>
    <t>Fixing Soil &amp; Glasses in Stairs</t>
  </si>
  <si>
    <t>Reparing &amp; replacemnet of water pipeline</t>
  </si>
  <si>
    <t>Car Parking Painting</t>
  </si>
  <si>
    <t>B Block Basement repair work</t>
  </si>
  <si>
    <t>Venders</t>
  </si>
  <si>
    <t>Ram Raj</t>
  </si>
  <si>
    <t>Arun</t>
  </si>
  <si>
    <t>Manamkrishna</t>
  </si>
  <si>
    <t>By society</t>
  </si>
  <si>
    <t>Atma Ram</t>
  </si>
  <si>
    <t>Seetaram</t>
  </si>
  <si>
    <t>SS Electricals</t>
  </si>
  <si>
    <t>Manamkrishna/Radien Infotech</t>
  </si>
  <si>
    <t>Vinod/Tuntun</t>
  </si>
  <si>
    <t>Community  Hall work</t>
  </si>
  <si>
    <t>Pump Repair(Pump Purchase and repairs)</t>
  </si>
  <si>
    <t>Electrical Repair(C6 palel,MCCB box)</t>
  </si>
  <si>
    <t>Shed for covering shaft  at terrace</t>
  </si>
  <si>
    <t>Shafts Repair ( Tiling area/fixing water leakge)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</si>
</sst>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8"/>
      <color theme="1"/>
      <name val="Arial"/>
      <family val="2"/>
    </font>
    <font>
      <b/>
      <sz val="2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D20"/>
  <sheetViews>
    <sheetView tabSelected="1" workbookViewId="0">
      <selection activeCell="A2" sqref="A2"/>
    </sheetView>
  </sheetViews>
  <sheetFormatPr defaultRowHeight="15" x14ac:dyDescent="0.25"/>
  <cols>
    <col min="2" max="2" width="73.28515625" bestFit="1" customWidth="1"/>
    <col min="3" max="3" width="14.7109375" bestFit="1" customWidth="1"/>
    <col min="4" max="4" width="50.42578125" bestFit="1" customWidth="1"/>
    <col min="5" max="5" width="19.7109375" customWidth="1"/>
  </cols>
  <sheetData>
    <row r="5" spans="1:4" ht="27.75" x14ac:dyDescent="0.4">
      <c r="B5" s="3" t="s">
        <v>3</v>
      </c>
    </row>
    <row r="7" spans="1:4" ht="23.25" x14ac:dyDescent="0.35">
      <c r="A7" s="1" t="s">
        <v>0</v>
      </c>
      <c r="B7" s="1" t="s">
        <v>1</v>
      </c>
      <c r="C7" s="1" t="s">
        <v>2</v>
      </c>
      <c r="D7" s="1" t="s">
        <v>10</v>
      </c>
    </row>
    <row r="8" spans="1:4" ht="23.25" x14ac:dyDescent="0.35">
      <c r="A8" s="2">
        <v>1</v>
      </c>
      <c r="B8" s="2" t="s">
        <v>21</v>
      </c>
      <c r="C8" s="2">
        <f>4500+5000+7500+4466+4472+5047+51080+3200+7980</f>
        <v>93245</v>
      </c>
      <c r="D8" s="2" t="s">
        <v>19</v>
      </c>
    </row>
    <row r="9" spans="1:4" ht="23.25" x14ac:dyDescent="0.35">
      <c r="A9" s="2">
        <v>2</v>
      </c>
      <c r="B9" s="2" t="s">
        <v>22</v>
      </c>
      <c r="C9" s="2">
        <f>27100+10000+95000+28000</f>
        <v>160100</v>
      </c>
      <c r="D9" s="2" t="s">
        <v>18</v>
      </c>
    </row>
    <row r="10" spans="1:4" ht="23.25" x14ac:dyDescent="0.35">
      <c r="A10" s="2">
        <v>3</v>
      </c>
      <c r="B10" s="2" t="s">
        <v>4</v>
      </c>
      <c r="C10" s="2">
        <v>12440</v>
      </c>
      <c r="D10" s="2" t="s">
        <v>12</v>
      </c>
    </row>
    <row r="11" spans="1:4" ht="23.25" x14ac:dyDescent="0.35">
      <c r="A11" s="2">
        <v>4</v>
      </c>
      <c r="B11" s="2" t="s">
        <v>5</v>
      </c>
      <c r="C11" s="2">
        <f>23000+18880+2000+2400</f>
        <v>46280</v>
      </c>
      <c r="D11" s="2" t="s">
        <v>17</v>
      </c>
    </row>
    <row r="12" spans="1:4" ht="23.25" x14ac:dyDescent="0.35">
      <c r="A12" s="2">
        <v>5</v>
      </c>
      <c r="B12" s="2" t="s">
        <v>6</v>
      </c>
      <c r="C12" s="2">
        <f>7000+35780+19000+2000</f>
        <v>63780</v>
      </c>
      <c r="D12" s="2" t="s">
        <v>16</v>
      </c>
    </row>
    <row r="13" spans="1:4" ht="23.25" x14ac:dyDescent="0.35">
      <c r="A13" s="2">
        <v>6</v>
      </c>
      <c r="B13" s="2" t="s">
        <v>23</v>
      </c>
      <c r="C13" s="2">
        <v>50930</v>
      </c>
      <c r="D13" s="2" t="s">
        <v>15</v>
      </c>
    </row>
    <row r="14" spans="1:4" ht="23.25" x14ac:dyDescent="0.35">
      <c r="A14" s="2">
        <v>7</v>
      </c>
      <c r="B14" s="2" t="s">
        <v>7</v>
      </c>
      <c r="C14" s="2">
        <f>3200+3400+32383+10369+12357+14000+19500+15273</f>
        <v>110482</v>
      </c>
      <c r="D14" s="2" t="s">
        <v>14</v>
      </c>
    </row>
    <row r="15" spans="1:4" ht="23.25" x14ac:dyDescent="0.35">
      <c r="A15" s="2">
        <v>8</v>
      </c>
      <c r="B15" s="2" t="s">
        <v>8</v>
      </c>
      <c r="C15" s="2">
        <v>162390</v>
      </c>
      <c r="D15" s="2" t="s">
        <v>13</v>
      </c>
    </row>
    <row r="16" spans="1:4" ht="23.25" x14ac:dyDescent="0.35">
      <c r="A16" s="2">
        <v>9</v>
      </c>
      <c r="B16" s="4" t="s">
        <v>20</v>
      </c>
      <c r="C16" s="2">
        <f>64000+64000+47380+142140+40000</f>
        <v>357520</v>
      </c>
      <c r="D16" s="2" t="s">
        <v>11</v>
      </c>
    </row>
    <row r="17" spans="1:4" ht="23.25" x14ac:dyDescent="0.35">
      <c r="A17" s="2">
        <v>10</v>
      </c>
      <c r="B17" s="2" t="s">
        <v>24</v>
      </c>
      <c r="C17" s="2">
        <f>84530+20000</f>
        <v>104530</v>
      </c>
      <c r="D17" s="2" t="s">
        <v>11</v>
      </c>
    </row>
    <row r="18" spans="1:4" ht="23.25" x14ac:dyDescent="0.35">
      <c r="A18" s="2">
        <v>11</v>
      </c>
      <c r="B18" s="2" t="s">
        <v>9</v>
      </c>
      <c r="C18" s="2">
        <v>24100</v>
      </c>
      <c r="D18" s="2" t="s">
        <v>12</v>
      </c>
    </row>
    <row r="19" spans="1:4" ht="23.25" x14ac:dyDescent="0.35">
      <c r="A19" s="2"/>
      <c r="B19" s="2"/>
      <c r="C19" s="2">
        <f>SUM(C8:C18)</f>
        <v>1185797</v>
      </c>
      <c r="D19" s="2"/>
    </row>
    <row r="20" spans="1:4" ht="23.25" x14ac:dyDescent="0.35">
      <c r="A20" s="2"/>
      <c r="B20" s="2"/>
      <c r="C20" s="2">
        <f>SUM(C8:C18)</f>
        <v>1185797</v>
      </c>
      <c r="D20" s="2"/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HCLClassification=Internal</cp:keywords>
  <cp:lastModifiedBy/>
  <dcterms:created xsi:type="dcterms:W3CDTF">2006-09-16T00:00:00Z</dcterms:created>
  <dcterms:modified xsi:type="dcterms:W3CDTF">2021-10-10T02:54:34Z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3a953d03-ba35-45cf-bd36-1e9cb27fbb6b</vt:lpwstr>
  </property>
  <property fmtid="{D5CDD505-2E9C-101B-9397-08002B2CF9AE}" pid="3" name="HCLClassD6">
    <vt:lpwstr>False</vt:lpwstr>
  </property>
  <property fmtid="{D5CDD505-2E9C-101B-9397-08002B2CF9AE}" pid="4" name="HCLClassification">
    <vt:lpwstr>HCL_Cla5s_1nt3rnal</vt:lpwstr>
  </property>
</Properties>
</file>